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I19" i="1" l="1"/>
  <c r="I18" i="1"/>
  <c r="H15" i="1"/>
  <c r="H50" i="1"/>
  <c r="H34" i="1"/>
  <c r="H49" i="1"/>
  <c r="H25" i="1"/>
  <c r="H32" i="1" l="1"/>
  <c r="H21" i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<sst xmlns="http://schemas.openxmlformats.org/spreadsheetml/2006/main" count="49" uniqueCount="29">
  <si>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</si>
  <si>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</si>
  <si>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</si>
  <si>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</si>
  <si>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</si>
  <si>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</si>
  <si>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</si>
  <si>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</si>
  <si>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</si>
  <si>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</si>
  <si>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</si>
  <si>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</si>
  <si>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</si>
  <si>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</si>
  <si>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</si>
  <si>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</si>
  <si>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</si>
  <si>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</si>
  <si>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</si>
  <si>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</si>
  <si>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</si>
  <si>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</si>
  <si>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</si>
  <si>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</si>
  <si>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</si>
  <si>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</si>
  <si>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Dana:19.10.2020.</t>
  </si>
  <si>
    <t>Primljena i neutrošena participacija od 19.10.2020.</t>
  </si>
  <si>
    <t>Dana 19.10.2020.godine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</si>
</sst>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9" zoomScaleNormal="100" workbookViewId="0">
      <selection activeCell="I33" sqref="I33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26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44123</v>
      </c>
      <c r="H12" s="23">
        <v>43065835.969999999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44123</v>
      </c>
      <c r="H13" s="3">
        <f>H14+H26-H33-H43</f>
        <v>1712236.7400000095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44123</v>
      </c>
      <c r="H14" s="4">
        <f>H15+H16+H17+H18+H19+H20+H21+H22+H23+H24+H25</f>
        <v>42966358.580000006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f>19700995.74+1580264.35+5774490.96+35715720.6-21163868.09+286469.84</f>
        <v>41894073.400000006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>
        <v>286469.84000000003</v>
      </c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>
        <f>H15-H34</f>
        <v>285132.84000001103</v>
      </c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>
        <f>I17-I18</f>
        <v>1336.9999999889988</v>
      </c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730625-730625</f>
        <v>0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27</v>
      </c>
      <c r="C25" s="29"/>
      <c r="D25" s="29"/>
      <c r="E25" s="29"/>
      <c r="F25" s="30"/>
      <c r="G25" s="13"/>
      <c r="H25" s="10">
        <f>24755.44+4100+1750-4788+4900+2250-4920+8370+2000+5900+1350+7700+2800+9400+1900+2650+7800-4200.5+1850+6070-2394+4850+1950+6150+2100+1900+3258-1680+1550+9250+1400+6450-29019.54+4500+2250+9300+1950-7182+10250+1500+10100+650</f>
        <v>120719.4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44123</v>
      </c>
      <c r="H26" s="4">
        <f>H27+H28+H29+H30+H31+H32+6150+2350</f>
        <v>354818.72000000003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v>0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27</v>
      </c>
      <c r="C32" s="29"/>
      <c r="D32" s="29"/>
      <c r="E32" s="29"/>
      <c r="F32" s="30"/>
      <c r="G32" s="2"/>
      <c r="H32" s="10">
        <f>5430+19247+4887+18701+2715-5333.33+9500-42733.34+3258</f>
        <v>15671.330000000002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44123</v>
      </c>
      <c r="H33" s="5">
        <f>SUM(H34:H42)</f>
        <v>41608940.559999995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f>37354567.98+1000201.44+4670993.53+38129+80600-1535551.39</f>
        <v>41608940.559999995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15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44123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44123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+5223.56+11780.45+10769-27773.42+428819.76+7349.85+201.55+48.67+13438.8+1672.19+1071.55-414474.57+1535551.39</f>
        <v>1577429.9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f>36792+1535551.39</f>
        <v>1572343.39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1717323.2500000095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2020-10-20T12:23:32Z</dcterms:modified>
</cp:coreProperties>
</file>